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<sst xmlns="http://schemas.openxmlformats.org/spreadsheetml/2006/main" count="118" uniqueCount="63">
  <si>
    <t>Х</t>
  </si>
  <si>
    <t>М.П.</t>
  </si>
  <si>
    <t>№№ п/п</t>
  </si>
  <si>
    <t>ИТОГО по мероприятию:</t>
  </si>
  <si>
    <t>Расходы в рамках мероприятия</t>
  </si>
  <si>
    <t>ВСЕГО по мероприятиям:</t>
  </si>
  <si>
    <t>Расчет стоимости</t>
  </si>
  <si>
    <t>Ожидаемые результаты мероприятия</t>
  </si>
  <si>
    <t xml:space="preserve">Порядковый номер группы видов расходов Бюджета Проекта </t>
  </si>
  <si>
    <r>
      <t xml:space="preserve">Наименование мероприятия </t>
    </r>
    <r>
      <rPr>
        <b/>
        <sz val="11"/>
        <rFont val="Times New Roman"/>
        <family val="1"/>
      </rPr>
      <t xml:space="preserve">                             </t>
    </r>
    <r>
      <rPr>
        <sz val="11"/>
        <rFont val="Times New Roman"/>
        <family val="1"/>
      </rPr>
      <t>(соответствует наименованию мероприятия в  разделе 3 заявки на участие в конкурсном отборе проектов)</t>
    </r>
  </si>
  <si>
    <r>
      <t xml:space="preserve">Сумма расхода                                                     </t>
    </r>
    <r>
      <rPr>
        <sz val="12"/>
        <rFont val="Times New Roman"/>
        <family val="1"/>
      </rPr>
      <t xml:space="preserve">    (рублей)</t>
    </r>
  </si>
  <si>
    <t>(наименование проекта)</t>
  </si>
  <si>
    <r>
      <t xml:space="preserve">Наименование расхода </t>
    </r>
    <r>
      <rPr>
        <sz val="11"/>
        <rFont val="Times New Roman"/>
        <family val="1"/>
      </rPr>
      <t>(основного средства, товара, услуги)</t>
    </r>
  </si>
  <si>
    <t>Приобретение диагностических методик, программных средств, программно-методических, видео материалов, электронно-образовательных ресурсов и специализированной литературы</t>
  </si>
  <si>
    <t>Сенсорная комната "Снузлин"</t>
  </si>
  <si>
    <t>Глава администрации Новоалександровского</t>
  </si>
  <si>
    <r>
      <t>муниципального района  Ставропольского края                    ________________                      (</t>
    </r>
    <r>
      <rPr>
        <u val="single"/>
        <sz val="12"/>
        <rFont val="Times New Roman"/>
        <family val="1"/>
      </rPr>
      <t>С.Ф. Сагалаев</t>
    </r>
    <r>
      <rPr>
        <sz val="12"/>
        <rFont val="Times New Roman"/>
        <family val="1"/>
      </rPr>
      <t>)</t>
    </r>
  </si>
  <si>
    <t xml:space="preserve">                                                                                                         (подпись)                                (расшифровка подписи)</t>
  </si>
  <si>
    <t>Приобретение специальзтрованного оборудования для учебных и производственных классов (кабинетов) и мастерских, расходных материалов</t>
  </si>
  <si>
    <t>Приобретение мебели</t>
  </si>
  <si>
    <t>Приобретение зоотехнического, садового инвентаря, растений, семян, саженцев и удобрений</t>
  </si>
  <si>
    <t>Обеспечение предпрофессиональной подготовки детей –инвалидов, получение профильной подготовки. Краткосрочные профильные курсы: «Оператор ПЭВМ, «Визаж, «Швейное дело», «Парикмахер», «Повар», «Озеленитель», «Работник тепличного хозяйства». Количество детей - 15</t>
  </si>
  <si>
    <t xml:space="preserve">   </t>
  </si>
  <si>
    <t>Занятость подростков в летний период как результат укрепления сотрудничества между социальными институтами и организациями района  по  профориентации. Фестиваль – своеобразная форма творческого отчета детей-инвалидов, во время проведения которого они смогут продемонстрировать полученные знания и навыки. Во время фестиваля будет оформлена творческая выставка детей, проведены мастер-классы по полученной профессии. Количество участников – 200 человек. Место проведения: МОУ СОШ №11</t>
  </si>
  <si>
    <t xml:space="preserve">Раздел 6. ФИНАНСОВО-ЭКОНОМИЧЕСКОЕ ОБОСНОВАНИЕ МЕРОПРИЯТИЙ ПРОЕКТА                                                                                                                        </t>
  </si>
  <si>
    <t xml:space="preserve">             (ЗА СЧЕТ СРЕДСТВ ГРАНТА) </t>
  </si>
  <si>
    <t>«В будущее вместе»</t>
  </si>
  <si>
    <t>Создание и работа сенсорной комнаты «Снузлин» (п.6 раздела 3 заявки)</t>
  </si>
  <si>
    <t>500000 руб. * 1 компл.</t>
  </si>
  <si>
    <t>100000 руб. * 1 компл.</t>
  </si>
  <si>
    <t>60000 руб. * 1 компл.</t>
  </si>
  <si>
    <t>Экскурсии (по договору с юридическим лицом)</t>
  </si>
  <si>
    <t xml:space="preserve">Распространение положительного опыта профессиональной ориентации детей-инвалидов. Тираж: 300 </t>
  </si>
  <si>
    <t>Типографские расходы по изданию сборника методических материалов по итогам реализации проекта (по договору с юридическим лицом)</t>
  </si>
  <si>
    <t>Расходы на организацию и проведение круглого стола (по договору с юридическим лицом)</t>
  </si>
  <si>
    <t>190500 руб. * 1 компл.</t>
  </si>
  <si>
    <t>459500 руб. * 1 компл.</t>
  </si>
  <si>
    <t>200000 руб. * 1 компл.</t>
  </si>
  <si>
    <t>Расходы на организацию и проведение фестиваля (по договору с юридическим лицом)</t>
  </si>
  <si>
    <t>50000 руб. * 1 меропр.</t>
  </si>
  <si>
    <t xml:space="preserve">Приобретение игрового оборудования </t>
  </si>
  <si>
    <t>50000 руб. * 1 компл.</t>
  </si>
  <si>
    <t>400 руб. * 300 экз.</t>
  </si>
  <si>
    <t>11500 руб. * 6 эксурсий</t>
  </si>
  <si>
    <t>51000 руб. * 1 компл.</t>
  </si>
  <si>
    <t>Профессиональная диагностика для детей с ментальной инва-лидностью «Хамет – 2» (п.7 раздела 3 заявки)</t>
  </si>
  <si>
    <t>Реализация программного курса «Самопознание и мой выбор» (п.17 раздела 3 заявки)</t>
  </si>
  <si>
    <t>Профориентационные экскурсии (п.18 раздела 3 заявки)</t>
  </si>
  <si>
    <t>Профориентационный тренинг «Развитие уверенности в себе, лидерство, самореализация, ответственность» (п.19 раздела 3 заявки)</t>
  </si>
  <si>
    <t>Создание родительского клуба «Берегиня», заседание клуба (п.20 раздела 3 заявки)</t>
  </si>
  <si>
    <t>Проведение краткосрочных профильных курсов (п.23 раздела 3 заявки)</t>
  </si>
  <si>
    <t>Фестиваль "Я умею…" (п.24 раздела 3 заявки)</t>
  </si>
  <si>
    <t>Профориентационные игры  (п.25 раздела 3 заявки)</t>
  </si>
  <si>
    <t>Создание методических материалов по итогам реализации проекта (п.28 раздела 3 заявки)</t>
  </si>
  <si>
    <t>Круглый стол «Взаимодействие родительской общественности и муниципальной власти» (п.29 раздела 3 заявки)</t>
  </si>
  <si>
    <t>Коррекционные занятия с детьми целевой группы. Обучающие тренинги для родителей.
 В ходе тренингов реализуются следующие цели: коррекция личностных нарушений;
обсуждение проблемы негативного восприятия отцом недостатков развития его ребенка;
формирование позитивных психологических установок, способствующих коррекции родительского поведения, межсупружеских и родительско-детских взаимоотношений;
обучение технике мышечной релаксации и релаксации.
.Целевая группа: дети-инвалидыв, дети с ограниченными возможностями здоровья в возрасте от 13 до 18 лет; родители, воспитывающие детей-инвалидов, детей с ограниченными возможностями здоровья в возрасте от 13 до 18 лет.</t>
  </si>
  <si>
    <t>Для тестируемых главным является выявление тех сфер трудовой и профессиональной деятельности, которые им наиболее доступны, а так же возможность попробовать себя в тех или иных видах трудовой дея-тельности. А для специалистов это возможность комплексной оценки профессиональных навыков и социальной компетенции ребят, имеющих проблемы в интеллектуальном развитии. Целевая группа: дети, с ментальной инвалидностью, включенные в проект</t>
  </si>
  <si>
    <t xml:space="preserve">Развитие уверенности в себе,  самореализация, ответственность. Программа  «Мой выбор»  разработана  с целью оказания помощи  обучающимся в выборе профессии, профилактику основных ошибок выпускников при выборе профессии: выбор профессии под воздействием случайных факторов (близость учебного заведения к месту жительства, выбор «за компанию», выбор без учёта своих возможностей и требований рынка труда). Цель: Создание эффективной системы профессионального сопровождения  обучающихся с ограниченными возможностями здоровья в соответствии с их способностями, интересами и запросами рынка труда. Задачи: 1. Расширить представления  обучающихся о современном «рынке профессий». 2. Сформировать умение соотносить свои интересы и способности с требованиями, выдвигаемыми выбранной профессией. 3. Сформировать положительное отношение к себе, осознание своей индивидуальности применительно к реализации себя в будущей профессии. Образовательная функция программы:
1. Расширение представлений учащихся  о собственной личности по результатам диагностических методик психолога.
2. Информация о профессиях и профессионально важных каче-ствах.
3. Осознание профессиональных целей и путей их достижения с учётом своих личностных возможностей на занятиях с психологом школы.
4. Расширение знаний о развитии рынка труда, овладение знаниями о  мерах безопасности на производстве, на предприятии, на  своём месте работы.
Адаптационная функция  программы:
 1. Получение  обучающимися  определённого жизненного опыта в процессе моделирования различных жизненных ситуаций  
2. Формирование умений социально-бытового ориентирования, навыков адаптации в процессе трудовой профессиональной деятельности.
Воспитательная функция  программы:
        Формирование у учащихся активной, ответственной жизненной позиции.
Ожидаемые результаты:
        1. Получение знаний учащимися о специфике современного рынка труда.
        2. Сформированность  у  обучающихся  адекватных представлений о себе и своём                   профессиональном соответствии.
         3. Осознанный выбор будущей профессии.
Целевая аудитория: дети, включенные в проект, по возрастным группам
Состав участников: до 15 человек в группе.
</t>
  </si>
  <si>
    <t>Повышение популярности рабочих профессий и выбор участниками целевой группы учебных заведений, подготавливающих востребованные профессии в районе.
Место проведения экскурсий:
1. хутор Красночервонный, СПА «Колхоз имени Ворошилова»: столовая, пекарня, кондитерский цех, молочная ферма, мехток.
2. станица Расшеватская, колхоз «Родина»: тепличное хозяйство, страусиная ферма, колхозное кафе, сеть колхозных магазинов, молочная ферма,  цех по переработке подсолнечника.
3. станица Григорополисская, сельскохозяйственный племколхоз «Россия»: свиноферма, молочный комплекс, маслоцех, кирпичный завод, пекарня, кондитерский цех, мехток, ученическая производственная бри-гада
4. поселок Радуга, СХЗАО «Радуга»: свиноферма, молочная ферма, цех по переработке подсолнечника, столовая
5. г.Новоалександровск, компищепром
6.г.Новоалександровск, муниципальное учреждение бытового обслуживания населения: парикмахерская, цех по пошиву и ремонту одежды, косметологический салон.
Целевая аудитория: дети, включенные в проект, по возрастным группам</t>
  </si>
  <si>
    <t xml:space="preserve">Развитие уверенности в себе, лидерство, самореализация, ответственность. Цель тренинга: самопознание и терапия, самоисследование, самосовершенствование, личностный и профессиональный рост, познание своего не выявленного потенциала. Задачи:
открыть и осознать свои взгляды и привычки;
создать новые вдохновляющие интерпретации;
жить радостно, ярко, воплощая в жизнь свои самые заветные мечты.
В ходе тренинга  происходит самопознание себя и своего невыявленного  потенциала.
Целевая аудитория: дети, включенные в проект, по возрастным группам
Состав участников: 7-10 человек в группе.
</t>
  </si>
  <si>
    <t>Создание положительной мотивации для получения профессии
Включает в себя цикл игр:
 "Цепочка профессий"
Упражнение используется для развития умения выделять  общее в различных видах трудовой деятельности.
 "Суд над безработным"
Цель игры – помочь участникам выработать конструктивное отношение к безработице, создать условия для активного поиска выхода из негативной ситуации, а также создать предпосылки для формирования адекватной самооценки.
"Профессия - специальность"
Данная игровая методика направлена на повышение у участников уровня осознания таких их понятий как специлизация в рамках той или иной профессии и на расширение информированности о немалообразии профессионального труда.
"Угадай профессию" 
Цель данного упражнения — познакомить участников со схемой анализа профессий (В качестве основы для предла-гаемого варианта схемы анализа профессии использована расширенная и модифицированная “формула профессий”, разработанная Е.А. Климовым — см. Климов Е.А. Как выбирать профессию. — М Просвещение, 1990.— 159 c .).
Упражнение "Звездный час"
Цель игрового упражнения — помочь участникам лучше осознать основные личностные смыслы той или иной профес-сиональной деятельности для человека и соотнести эти смыс-лы со своим собственным представлением о счастье.
Целевая группа: дети, принимающие участие в проекте, по возрастным группам</t>
  </si>
  <si>
    <t xml:space="preserve">Оказание помощи в обеспечении интеграции детей-инвалидов в среду здоровых сверстников, преодоление изолированности семе.
Оказание коррекционно-педагогической и психологической поддержки   семьям в вопросах воспитания, обучения и развития детей. 
Оказание своевременной психологической и информационной помощи семьям, воспитывающим ребенка-инвалида, ребенка с ограниченными воз-можностями здоровья.
• Формирование взаимного доверия в системе отношений между учреждением и семьёй.
• Формирование интереса родителей к личностному развитию ребенка на основе его компенсаторных возможностей.
• Повышение правовой компетентности родителей.
• Коррекция неадекватных поведенческих и эмоциональных реакций родителей детей с отклонениями в развитии.
• Гармонизация межличностных отношений между диадой «мать с  
больным ребёнком» и членами семьи, членами семьи и другими   (посторонними) людьми.
Работа клуба будет организована  на базе МОУ СОШ № 11 
Целевая аудитория: родители детей, включенных в проект </t>
  </si>
  <si>
    <t>Координация и взаимодействие семей, воспитывающих детей-инвалидов и различных ведомств муниципального района.
Распространение положительного опыта профессиональной ориентации детей-инвалидов. Место проведения:
г.Новоалександровск, ул.Гагарина, 315
Количество участников: 200 человек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</si>
</sst>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zoomScale="70" zoomScaleNormal="70" workbookViewId="0" topLeftCell="A29">
      <selection activeCell="B32" sqref="B32"/>
    </sheetView>
  </sheetViews>
  <sheetFormatPr defaultColWidth="9.00390625" defaultRowHeight="12.75"/>
  <cols>
    <col min="1" max="1" width="5.625" style="2" customWidth="1"/>
    <col min="2" max="2" width="33.25390625" style="2" customWidth="1"/>
    <col min="3" max="3" width="29.875" style="2" customWidth="1"/>
    <col min="4" max="4" width="22.375" style="2" customWidth="1"/>
    <col min="5" max="6" width="15.375" style="2" customWidth="1"/>
    <col min="7" max="7" width="74.25390625" style="2" customWidth="1"/>
    <col min="8" max="8" width="32.625" style="2" customWidth="1"/>
    <col min="9" max="16384" width="9.125" style="2" customWidth="1"/>
  </cols>
  <sheetData>
    <row r="2" spans="1:7" ht="15.75">
      <c r="A2" s="54" t="s">
        <v>24</v>
      </c>
      <c r="B2" s="54"/>
      <c r="C2" s="54"/>
      <c r="D2" s="54"/>
      <c r="E2" s="54"/>
      <c r="F2" s="54"/>
      <c r="G2" s="54"/>
    </row>
    <row r="3" spans="1:7" ht="15.75">
      <c r="A3" s="54" t="s">
        <v>25</v>
      </c>
      <c r="B3" s="54"/>
      <c r="C3" s="54"/>
      <c r="D3" s="54"/>
      <c r="E3" s="54"/>
      <c r="F3" s="54"/>
      <c r="G3" s="54"/>
    </row>
    <row r="4" spans="1:7" ht="23.25" customHeight="1">
      <c r="A4" s="65" t="s">
        <v>26</v>
      </c>
      <c r="B4" s="65"/>
      <c r="C4" s="65"/>
      <c r="D4" s="65"/>
      <c r="E4" s="65"/>
      <c r="F4" s="65"/>
      <c r="G4" s="65"/>
    </row>
    <row r="5" spans="1:7" ht="15">
      <c r="A5" s="66" t="s">
        <v>11</v>
      </c>
      <c r="B5" s="66"/>
      <c r="C5" s="66"/>
      <c r="D5" s="66"/>
      <c r="E5" s="66"/>
      <c r="F5" s="66"/>
      <c r="G5" s="66"/>
    </row>
    <row r="6" spans="1:7" ht="15.75">
      <c r="A6" s="4"/>
      <c r="B6" s="4"/>
      <c r="C6" s="4"/>
      <c r="D6" s="4"/>
      <c r="E6" s="4"/>
      <c r="F6" s="4"/>
      <c r="G6" s="4"/>
    </row>
    <row r="7" spans="1:7" ht="14.25" customHeight="1">
      <c r="A7" s="53" t="s">
        <v>2</v>
      </c>
      <c r="B7" s="53" t="s">
        <v>9</v>
      </c>
      <c r="C7" s="53" t="s">
        <v>4</v>
      </c>
      <c r="D7" s="53"/>
      <c r="E7" s="53"/>
      <c r="F7" s="53"/>
      <c r="G7" s="53" t="s">
        <v>7</v>
      </c>
    </row>
    <row r="8" spans="1:7" ht="100.5" customHeight="1">
      <c r="A8" s="53"/>
      <c r="B8" s="53"/>
      <c r="C8" s="1" t="s">
        <v>12</v>
      </c>
      <c r="D8" s="1" t="s">
        <v>6</v>
      </c>
      <c r="E8" s="1" t="s">
        <v>10</v>
      </c>
      <c r="F8" s="1" t="s">
        <v>8</v>
      </c>
      <c r="G8" s="53"/>
    </row>
    <row r="9" spans="1:7" ht="12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8" ht="237" customHeight="1">
      <c r="A10" s="29">
        <v>1</v>
      </c>
      <c r="B10" s="34" t="s">
        <v>27</v>
      </c>
      <c r="C10" s="30" t="s">
        <v>14</v>
      </c>
      <c r="D10" s="30" t="s">
        <v>28</v>
      </c>
      <c r="E10" s="31">
        <v>500000</v>
      </c>
      <c r="F10" s="33">
        <v>1</v>
      </c>
      <c r="G10" s="33" t="s">
        <v>55</v>
      </c>
      <c r="H10"/>
    </row>
    <row r="11" spans="1:7" s="6" customFormat="1" ht="15.75">
      <c r="A11" s="52" t="s">
        <v>3</v>
      </c>
      <c r="B11" s="52"/>
      <c r="C11" s="24" t="s">
        <v>0</v>
      </c>
      <c r="D11" s="24" t="s">
        <v>0</v>
      </c>
      <c r="E11" s="27">
        <v>500000</v>
      </c>
      <c r="F11" s="24" t="s">
        <v>0</v>
      </c>
      <c r="G11" s="1" t="s">
        <v>0</v>
      </c>
    </row>
    <row r="12" spans="1:7" ht="66.75" customHeight="1">
      <c r="A12" s="55">
        <v>2</v>
      </c>
      <c r="B12" s="57" t="s">
        <v>45</v>
      </c>
      <c r="C12" s="61" t="s">
        <v>13</v>
      </c>
      <c r="D12" s="45" t="s">
        <v>29</v>
      </c>
      <c r="E12" s="31">
        <v>100000</v>
      </c>
      <c r="F12" s="33">
        <v>8</v>
      </c>
      <c r="G12" s="59" t="s">
        <v>56</v>
      </c>
    </row>
    <row r="13" spans="1:7" ht="77.25" customHeight="1">
      <c r="A13" s="56"/>
      <c r="B13" s="58"/>
      <c r="C13" s="62"/>
      <c r="D13" s="45" t="s">
        <v>35</v>
      </c>
      <c r="E13" s="31">
        <v>190500</v>
      </c>
      <c r="F13" s="33">
        <v>8</v>
      </c>
      <c r="G13" s="60"/>
    </row>
    <row r="14" spans="1:7" s="6" customFormat="1" ht="15.75">
      <c r="A14" s="52" t="s">
        <v>3</v>
      </c>
      <c r="B14" s="52"/>
      <c r="C14" s="24" t="s">
        <v>0</v>
      </c>
      <c r="D14" s="24" t="s">
        <v>0</v>
      </c>
      <c r="E14" s="27">
        <f>SUM(E12:E13)</f>
        <v>290500</v>
      </c>
      <c r="F14" s="24" t="s">
        <v>0</v>
      </c>
      <c r="G14" s="1" t="s">
        <v>0</v>
      </c>
    </row>
    <row r="15" spans="1:8" s="6" customFormat="1" ht="409.5" customHeight="1">
      <c r="A15" s="41">
        <v>3</v>
      </c>
      <c r="B15" s="13" t="s">
        <v>46</v>
      </c>
      <c r="C15" s="38" t="s">
        <v>18</v>
      </c>
      <c r="D15" s="38" t="s">
        <v>37</v>
      </c>
      <c r="E15" s="39">
        <v>200000</v>
      </c>
      <c r="F15" s="25">
        <v>2</v>
      </c>
      <c r="G15" s="40" t="s">
        <v>57</v>
      </c>
      <c r="H15"/>
    </row>
    <row r="16" spans="1:8" s="6" customFormat="1" ht="15.75">
      <c r="A16" s="68" t="s">
        <v>3</v>
      </c>
      <c r="B16" s="68"/>
      <c r="C16" s="26" t="s">
        <v>0</v>
      </c>
      <c r="D16" s="24" t="s">
        <v>0</v>
      </c>
      <c r="E16" s="28">
        <v>200000</v>
      </c>
      <c r="F16" s="26" t="s">
        <v>0</v>
      </c>
      <c r="G16" s="20" t="s">
        <v>22</v>
      </c>
      <c r="H16"/>
    </row>
    <row r="17" spans="1:7" s="6" customFormat="1" ht="331.5" customHeight="1">
      <c r="A17" s="29">
        <v>4</v>
      </c>
      <c r="B17" s="12" t="s">
        <v>47</v>
      </c>
      <c r="C17" s="36" t="s">
        <v>31</v>
      </c>
      <c r="D17" s="30" t="s">
        <v>43</v>
      </c>
      <c r="E17" s="31">
        <f>11500*6</f>
        <v>69000</v>
      </c>
      <c r="F17" s="33">
        <v>6</v>
      </c>
      <c r="G17" s="18" t="s">
        <v>58</v>
      </c>
    </row>
    <row r="18" spans="1:7" s="6" customFormat="1" ht="15.75">
      <c r="A18" s="52" t="s">
        <v>3</v>
      </c>
      <c r="B18" s="52"/>
      <c r="C18" s="24" t="s">
        <v>0</v>
      </c>
      <c r="D18" s="24" t="s">
        <v>0</v>
      </c>
      <c r="E18" s="27">
        <f>E17</f>
        <v>69000</v>
      </c>
      <c r="F18" s="24" t="s">
        <v>0</v>
      </c>
      <c r="G18" s="1" t="s">
        <v>0</v>
      </c>
    </row>
    <row r="19" spans="1:7" s="6" customFormat="1" ht="201.75" customHeight="1">
      <c r="A19" s="29">
        <v>5</v>
      </c>
      <c r="B19" s="34" t="s">
        <v>48</v>
      </c>
      <c r="C19" s="35" t="s">
        <v>13</v>
      </c>
      <c r="D19" s="30" t="s">
        <v>30</v>
      </c>
      <c r="E19" s="31">
        <v>60000</v>
      </c>
      <c r="F19" s="33">
        <v>8</v>
      </c>
      <c r="G19" s="34" t="s">
        <v>59</v>
      </c>
    </row>
    <row r="20" spans="1:7" s="6" customFormat="1" ht="15.75">
      <c r="A20" s="52" t="s">
        <v>3</v>
      </c>
      <c r="B20" s="52"/>
      <c r="C20" s="24" t="s">
        <v>0</v>
      </c>
      <c r="D20" s="24" t="s">
        <v>0</v>
      </c>
      <c r="E20" s="27">
        <v>60000</v>
      </c>
      <c r="F20" s="24" t="s">
        <v>0</v>
      </c>
      <c r="G20" s="1" t="s">
        <v>0</v>
      </c>
    </row>
    <row r="21" spans="1:8" s="6" customFormat="1" ht="309.75" customHeight="1">
      <c r="A21" s="41">
        <v>6</v>
      </c>
      <c r="B21" s="13" t="s">
        <v>49</v>
      </c>
      <c r="C21" s="38" t="s">
        <v>19</v>
      </c>
      <c r="D21" s="30" t="s">
        <v>41</v>
      </c>
      <c r="E21" s="39">
        <v>50000</v>
      </c>
      <c r="F21" s="25">
        <v>10</v>
      </c>
      <c r="G21" s="18" t="s">
        <v>61</v>
      </c>
      <c r="H21"/>
    </row>
    <row r="22" spans="1:8" s="6" customFormat="1" ht="15.75">
      <c r="A22" s="68" t="s">
        <v>3</v>
      </c>
      <c r="B22" s="68"/>
      <c r="C22" s="26" t="s">
        <v>0</v>
      </c>
      <c r="D22" s="26" t="s">
        <v>0</v>
      </c>
      <c r="E22" s="28">
        <v>50000</v>
      </c>
      <c r="F22" s="26" t="s">
        <v>0</v>
      </c>
      <c r="G22" s="20"/>
      <c r="H22"/>
    </row>
    <row r="23" spans="1:7" s="6" customFormat="1" ht="95.25" customHeight="1">
      <c r="A23" s="63">
        <v>7</v>
      </c>
      <c r="B23" s="50" t="s">
        <v>50</v>
      </c>
      <c r="C23" s="38" t="s">
        <v>18</v>
      </c>
      <c r="D23" s="38" t="s">
        <v>36</v>
      </c>
      <c r="E23" s="39">
        <v>459500</v>
      </c>
      <c r="F23" s="25">
        <v>2</v>
      </c>
      <c r="G23" s="48" t="s">
        <v>21</v>
      </c>
    </row>
    <row r="24" spans="1:7" s="6" customFormat="1" ht="87" customHeight="1">
      <c r="A24" s="64"/>
      <c r="B24" s="51"/>
      <c r="C24" s="44" t="s">
        <v>20</v>
      </c>
      <c r="D24" s="38" t="s">
        <v>44</v>
      </c>
      <c r="E24" s="43">
        <v>51000</v>
      </c>
      <c r="F24" s="19">
        <v>12</v>
      </c>
      <c r="G24" s="49"/>
    </row>
    <row r="25" spans="1:7" s="6" customFormat="1" ht="15.75">
      <c r="A25" s="68" t="s">
        <v>3</v>
      </c>
      <c r="B25" s="68"/>
      <c r="C25" s="26" t="s">
        <v>0</v>
      </c>
      <c r="D25" s="24" t="s">
        <v>0</v>
      </c>
      <c r="E25" s="28">
        <f>E24+E23</f>
        <v>510500</v>
      </c>
      <c r="F25" s="26" t="s">
        <v>0</v>
      </c>
      <c r="G25" s="10"/>
    </row>
    <row r="26" spans="1:8" s="6" customFormat="1" ht="128.25" customHeight="1">
      <c r="A26" s="41">
        <v>8</v>
      </c>
      <c r="B26" s="14" t="s">
        <v>51</v>
      </c>
      <c r="C26" s="44" t="s">
        <v>38</v>
      </c>
      <c r="D26" s="44" t="s">
        <v>39</v>
      </c>
      <c r="E26" s="39">
        <v>50000</v>
      </c>
      <c r="F26" s="25">
        <v>6</v>
      </c>
      <c r="G26" s="21" t="s">
        <v>23</v>
      </c>
      <c r="H26"/>
    </row>
    <row r="27" spans="1:8" s="6" customFormat="1" ht="15.75">
      <c r="A27" s="68" t="s">
        <v>3</v>
      </c>
      <c r="B27" s="68"/>
      <c r="C27" s="26" t="s">
        <v>0</v>
      </c>
      <c r="D27" s="24" t="s">
        <v>0</v>
      </c>
      <c r="E27" s="28">
        <v>50000</v>
      </c>
      <c r="F27" s="26" t="s">
        <v>0</v>
      </c>
      <c r="G27" s="23"/>
      <c r="H27"/>
    </row>
    <row r="28" spans="1:8" s="6" customFormat="1" ht="365.25" customHeight="1">
      <c r="A28" s="41">
        <v>9</v>
      </c>
      <c r="B28" s="13" t="s">
        <v>52</v>
      </c>
      <c r="C28" s="38" t="s">
        <v>40</v>
      </c>
      <c r="D28" s="45" t="s">
        <v>29</v>
      </c>
      <c r="E28" s="31">
        <v>100000</v>
      </c>
      <c r="F28" s="25">
        <v>3</v>
      </c>
      <c r="G28" s="42" t="s">
        <v>60</v>
      </c>
      <c r="H28"/>
    </row>
    <row r="29" spans="1:8" s="6" customFormat="1" ht="15.75">
      <c r="A29" s="68" t="s">
        <v>3</v>
      </c>
      <c r="B29" s="68"/>
      <c r="C29" s="26" t="s">
        <v>0</v>
      </c>
      <c r="D29" s="24" t="s">
        <v>0</v>
      </c>
      <c r="E29" s="28">
        <v>100000</v>
      </c>
      <c r="F29" s="26" t="s">
        <v>0</v>
      </c>
      <c r="G29" s="23"/>
      <c r="H29"/>
    </row>
    <row r="30" spans="1:7" s="6" customFormat="1" ht="96.75" customHeight="1">
      <c r="A30" s="29">
        <v>10</v>
      </c>
      <c r="B30" s="34" t="s">
        <v>53</v>
      </c>
      <c r="C30" s="30" t="s">
        <v>33</v>
      </c>
      <c r="D30" s="46" t="s">
        <v>42</v>
      </c>
      <c r="E30" s="47">
        <v>120000</v>
      </c>
      <c r="F30" s="32">
        <v>9</v>
      </c>
      <c r="G30" s="34" t="s">
        <v>32</v>
      </c>
    </row>
    <row r="31" spans="1:7" s="6" customFormat="1" ht="15.75">
      <c r="A31" s="52" t="s">
        <v>3</v>
      </c>
      <c r="B31" s="52"/>
      <c r="C31" s="24" t="s">
        <v>0</v>
      </c>
      <c r="D31" s="24" t="s">
        <v>0</v>
      </c>
      <c r="E31" s="27">
        <f>E30</f>
        <v>120000</v>
      </c>
      <c r="F31" s="24" t="s">
        <v>0</v>
      </c>
      <c r="G31" s="1" t="s">
        <v>0</v>
      </c>
    </row>
    <row r="32" spans="1:7" s="6" customFormat="1" ht="111.75" customHeight="1">
      <c r="A32" s="37">
        <v>11</v>
      </c>
      <c r="B32" s="15" t="s">
        <v>54</v>
      </c>
      <c r="C32" s="44" t="s">
        <v>34</v>
      </c>
      <c r="D32" s="44" t="s">
        <v>39</v>
      </c>
      <c r="E32" s="43">
        <v>50000</v>
      </c>
      <c r="F32" s="19">
        <v>9</v>
      </c>
      <c r="G32" s="10" t="s">
        <v>62</v>
      </c>
    </row>
    <row r="33" spans="1:7" s="6" customFormat="1" ht="15.75">
      <c r="A33" s="52" t="s">
        <v>3</v>
      </c>
      <c r="B33" s="52"/>
      <c r="C33" s="24" t="s">
        <v>0</v>
      </c>
      <c r="D33" s="24" t="s">
        <v>0</v>
      </c>
      <c r="E33" s="27">
        <f>E32</f>
        <v>50000</v>
      </c>
      <c r="F33" s="24" t="s">
        <v>0</v>
      </c>
      <c r="G33" s="1" t="s">
        <v>0</v>
      </c>
    </row>
    <row r="34" spans="1:8" s="6" customFormat="1" ht="15.75" customHeight="1">
      <c r="A34" s="52" t="s">
        <v>5</v>
      </c>
      <c r="B34" s="52"/>
      <c r="C34" s="24" t="s">
        <v>0</v>
      </c>
      <c r="D34" s="24" t="s">
        <v>0</v>
      </c>
      <c r="E34" s="27">
        <f>E33+E31+E29+E27+E25+E22+E20+E18+E14+E11+E16</f>
        <v>2000000</v>
      </c>
      <c r="F34" s="24" t="s">
        <v>0</v>
      </c>
      <c r="G34" s="22"/>
      <c r="H34"/>
    </row>
    <row r="35" spans="1:8" ht="15.75">
      <c r="A35" s="5"/>
      <c r="B35" s="5"/>
      <c r="C35" s="5"/>
      <c r="D35" s="5"/>
      <c r="E35" s="5"/>
      <c r="F35" s="5"/>
      <c r="G35" s="17"/>
      <c r="H35"/>
    </row>
    <row r="36" spans="1:7" ht="33" customHeight="1">
      <c r="A36" s="8"/>
      <c r="B36" s="11" t="s">
        <v>15</v>
      </c>
      <c r="G36" s="16"/>
    </row>
    <row r="37" spans="1:7" ht="20.25" customHeight="1">
      <c r="A37" s="8"/>
      <c r="B37" s="11" t="s">
        <v>16</v>
      </c>
      <c r="G37" s="16"/>
    </row>
    <row r="38" spans="1:7" ht="15" customHeight="1">
      <c r="A38" s="8"/>
      <c r="B38" s="11" t="s">
        <v>17</v>
      </c>
      <c r="G38" s="16"/>
    </row>
    <row r="39" spans="1:7" ht="15.75">
      <c r="A39" s="8"/>
      <c r="B39" s="7" t="s">
        <v>1</v>
      </c>
      <c r="C39" s="9"/>
      <c r="D39" s="9"/>
      <c r="E39" s="9"/>
      <c r="F39" s="9"/>
      <c r="G39" s="16"/>
    </row>
    <row r="40" spans="1:8" ht="12.75" customHeight="1">
      <c r="A40" s="67"/>
      <c r="B40" s="67"/>
      <c r="C40" s="67"/>
      <c r="D40" s="67"/>
      <c r="E40" s="67"/>
      <c r="G40" s="16"/>
      <c r="H40"/>
    </row>
  </sheetData>
  <sheetProtection/>
  <mergeCells count="28">
    <mergeCell ref="A40:E40"/>
    <mergeCell ref="A11:B11"/>
    <mergeCell ref="A27:B27"/>
    <mergeCell ref="A33:B33"/>
    <mergeCell ref="A25:B25"/>
    <mergeCell ref="A16:B16"/>
    <mergeCell ref="A29:B29"/>
    <mergeCell ref="A22:B22"/>
    <mergeCell ref="A31:B31"/>
    <mergeCell ref="A20:B20"/>
    <mergeCell ref="A2:G2"/>
    <mergeCell ref="A4:G4"/>
    <mergeCell ref="A5:G5"/>
    <mergeCell ref="G7:G8"/>
    <mergeCell ref="C7:F7"/>
    <mergeCell ref="A14:B14"/>
    <mergeCell ref="A3:G3"/>
    <mergeCell ref="A12:A13"/>
    <mergeCell ref="B12:B13"/>
    <mergeCell ref="G12:G13"/>
    <mergeCell ref="C12:C13"/>
    <mergeCell ref="A23:A24"/>
    <mergeCell ref="G23:G24"/>
    <mergeCell ref="B23:B24"/>
    <mergeCell ref="A18:B18"/>
    <mergeCell ref="A7:A8"/>
    <mergeCell ref="B7:B8"/>
    <mergeCell ref="A34:B34"/>
  </mergeCells>
  <printOptions/>
  <pageMargins left="0.3937007874015748" right="0.1968503937007874" top="0.3937007874015748" bottom="0.3937007874015748" header="0" footer="0"/>
  <pageSetup firstPageNumber="36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Ольга Николаевна Ткачук</cp:lastModifiedBy>
  <cp:lastPrinted>2016-06-07T03:14:49Z</cp:lastPrinted>
  <dcterms:created xsi:type="dcterms:W3CDTF">2010-04-26T11:48:10Z</dcterms:created>
  <dcterms:modified xsi:type="dcterms:W3CDTF">2016-06-07T03:17:47Z</dcterms:modified>
  <cp:category/>
  <cp:version/>
  <cp:contentType/>
  <cp:contentStatus/>
</cp:coreProperties>
</file>